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50" windowWidth="10340" windowHeight="7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<sst xmlns="http://schemas.openxmlformats.org/spreadsheetml/2006/main" count="23" uniqueCount="20">
  <si>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Total</t>
  </si>
  <si>
    <t>Assembly</t>
  </si>
  <si>
    <t>Coil</t>
  </si>
  <si>
    <t>Refrig</t>
  </si>
  <si>
    <t>Misc</t>
  </si>
  <si>
    <t>Cryo</t>
  </si>
  <si>
    <t>M$</t>
  </si>
  <si>
    <t>Fig. 5-6</t>
  </si>
  <si>
    <t>Fig. 5-4</t>
  </si>
  <si>
    <t>%(5-4)</t>
  </si>
  <si>
    <t>%(5-6)</t>
  </si>
  <si>
    <t>Total and Relative Component Costs for a Gen II 1500 MJ SMES at 15 T, 30 K</t>
  </si>
  <si>
    <t>Comments</t>
  </si>
  <si>
    <t>1) Why are the two totals different?</t>
  </si>
  <si>
    <t>2) It is assumed that "coil" is essentially wire cost</t>
  </si>
  <si>
    <t>3) What is "total cost" if wire = 0$/kA.m?</t>
  </si>
  <si>
    <t xml:space="preserve">   Fig.</t>
  </si>
  <si>
    <t>5-6</t>
  </si>
  <si>
    <t>4) Is this low enough to incentivize SMES?</t>
  </si>
  <si>
    <t>% Saved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</si>
</sst>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13</xdr:col>
      <xdr:colOff>276225</xdr:colOff>
      <xdr:row>23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676275"/>
          <a:ext cx="4543425" cy="3086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0</xdr:colOff>
      <xdr:row>24</xdr:row>
      <xdr:rowOff>0</xdr:rowOff>
    </xdr:from>
    <xdr:to>
      <xdr:col>12</xdr:col>
      <xdr:colOff>523875</xdr:colOff>
      <xdr:row>41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914775"/>
          <a:ext cx="4181475" cy="2847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7"/>
  <sheetViews>
    <sheetView tabSelected="1" workbookViewId="0" topLeftCell="A16">
      <selection activeCell="D36" sqref="D36"/>
    </sheetView>
  </sheetViews>
  <sheetFormatPr defaultColWidth="9.140625" defaultRowHeight="12.75"/>
  <sheetData>
    <row r="2" ht="15">
      <c r="B2" s="1" t="s">
        <v>11</v>
      </c>
    </row>
    <row r="5" ht="12.75">
      <c r="D5" s="3" t="s">
        <v>6</v>
      </c>
    </row>
    <row r="6" spans="2:4" ht="12.75">
      <c r="B6" t="s">
        <v>8</v>
      </c>
      <c r="C6" t="s">
        <v>0</v>
      </c>
      <c r="D6">
        <v>5.5</v>
      </c>
    </row>
    <row r="22" spans="4:6" ht="12.75">
      <c r="D22" s="3" t="s">
        <v>6</v>
      </c>
      <c r="E22" s="3" t="s">
        <v>9</v>
      </c>
      <c r="F22" s="3" t="s">
        <v>10</v>
      </c>
    </row>
    <row r="23" spans="2:6" ht="12.75">
      <c r="B23" t="s">
        <v>7</v>
      </c>
      <c r="C23" t="s">
        <v>1</v>
      </c>
      <c r="D23">
        <v>1.9</v>
      </c>
      <c r="E23" s="2">
        <f>D23/$D$6</f>
        <v>0.34545454545454546</v>
      </c>
      <c r="F23" s="2">
        <f>D23/$D$29</f>
        <v>0.45783132530120485</v>
      </c>
    </row>
    <row r="24" spans="3:6" ht="12.75">
      <c r="C24" t="s">
        <v>2</v>
      </c>
      <c r="D24">
        <v>1.2</v>
      </c>
      <c r="E24" s="2">
        <f>D24/$D$6</f>
        <v>0.21818181818181817</v>
      </c>
      <c r="F24" s="2">
        <f>D24/$D$29</f>
        <v>0.28915662650602414</v>
      </c>
    </row>
    <row r="25" spans="3:6" ht="12.75">
      <c r="C25" t="s">
        <v>3</v>
      </c>
      <c r="D25">
        <v>0.45</v>
      </c>
      <c r="E25" s="2">
        <f>D25/$D$6</f>
        <v>0.08181818181818182</v>
      </c>
      <c r="F25" s="2">
        <f>D25/$D$29</f>
        <v>0.10843373493975905</v>
      </c>
    </row>
    <row r="26" spans="3:6" ht="12.75">
      <c r="C26" t="s">
        <v>4</v>
      </c>
      <c r="D26">
        <v>0.4</v>
      </c>
      <c r="E26" s="2">
        <f>D26/$D$6</f>
        <v>0.07272727272727274</v>
      </c>
      <c r="F26" s="2">
        <f>D26/$D$29</f>
        <v>0.09638554216867472</v>
      </c>
    </row>
    <row r="27" spans="3:6" ht="12.75">
      <c r="C27" t="s">
        <v>5</v>
      </c>
      <c r="D27">
        <v>0.2</v>
      </c>
      <c r="E27" s="2">
        <f>D27/$D$6</f>
        <v>0.03636363636363637</v>
      </c>
      <c r="F27" s="2">
        <f>D27/$D$29</f>
        <v>0.04819277108433736</v>
      </c>
    </row>
    <row r="29" spans="3:4" ht="12.75">
      <c r="C29" t="s">
        <v>0</v>
      </c>
      <c r="D29">
        <f>SUM(D23:D27)</f>
        <v>4.1499999999999995</v>
      </c>
    </row>
    <row r="31" ht="12.75">
      <c r="B31" t="s">
        <v>12</v>
      </c>
    </row>
    <row r="32" ht="12.75">
      <c r="B32" t="s">
        <v>13</v>
      </c>
    </row>
    <row r="33" ht="12.75">
      <c r="B33" t="s">
        <v>14</v>
      </c>
    </row>
    <row r="34" ht="12.75">
      <c r="B34" t="s">
        <v>15</v>
      </c>
    </row>
    <row r="35" spans="2:4" ht="12.75">
      <c r="B35" s="3" t="s">
        <v>16</v>
      </c>
      <c r="C35" s="3" t="s">
        <v>6</v>
      </c>
      <c r="D35" s="3" t="s">
        <v>19</v>
      </c>
    </row>
    <row r="36" spans="2:4" ht="12.75">
      <c r="B36" s="4" t="s">
        <v>17</v>
      </c>
      <c r="C36" s="5">
        <f>SUM(D23,D25,D26,D27)</f>
        <v>2.95</v>
      </c>
      <c r="D36" s="2">
        <f>(D29-C36)/D29</f>
        <v>0.289156626506024</v>
      </c>
    </row>
    <row r="37" ht="12.75">
      <c r="B37" s="6" t="s">
        <v>18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W2AGZ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Michael Grant</dc:creator>
  <cp:keywords/>
  <dc:description/>
  <cp:lastModifiedBy>Paul Michael Grant</cp:lastModifiedBy>
  <dcterms:created xsi:type="dcterms:W3CDTF">2010-08-16T18:42:07Z</dcterms:created>
  <dcterms:modified xsi:type="dcterms:W3CDTF">2010-08-17T00:26:26Z</dcterms:modified>
  <cp:category/>
  <cp:version/>
  <cp:contentType/>
  <cp:contentStatus/>
</cp:coreProperties>
</file>